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70FC18-B086-4597-AC33-C9FEB309C98A}" xr6:coauthVersionLast="47" xr6:coauthVersionMax="47" xr10:uidLastSave="{00000000-0000-0000-0000-000000000000}"/>
  <bookViews>
    <workbookView xWindow="-108" yWindow="-108" windowWidth="23256" windowHeight="12456" xr2:uid="{E542CC61-7F1D-4BFF-B14A-568DEDAB2E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K10" i="1" s="1"/>
  <c r="H10" i="1"/>
  <c r="H11" i="1"/>
  <c r="J11" i="1" s="1"/>
  <c r="K11" i="1" s="1"/>
  <c r="H12" i="1"/>
  <c r="J12" i="1" s="1"/>
  <c r="K12" i="1" s="1"/>
  <c r="H13" i="1"/>
  <c r="J13" i="1" s="1"/>
  <c r="K13" i="1" s="1"/>
  <c r="H14" i="1"/>
  <c r="J14" i="1" s="1"/>
  <c r="K14" i="1" s="1"/>
  <c r="H15" i="1"/>
  <c r="J15" i="1" s="1"/>
  <c r="K15" i="1" s="1"/>
  <c r="F16" i="1"/>
  <c r="G16" i="1"/>
  <c r="I16" i="1"/>
  <c r="E16" i="1"/>
  <c r="H4" i="1"/>
  <c r="J4" i="1" s="1"/>
  <c r="K4" i="1" s="1"/>
  <c r="H5" i="1"/>
  <c r="J5" i="1" s="1"/>
  <c r="K5" i="1" s="1"/>
  <c r="H6" i="1"/>
  <c r="J6" i="1" s="1"/>
  <c r="K6" i="1" s="1"/>
  <c r="H7" i="1"/>
  <c r="J7" i="1" s="1"/>
  <c r="K7" i="1" s="1"/>
  <c r="H8" i="1"/>
  <c r="J8" i="1" s="1"/>
  <c r="K8" i="1" s="1"/>
  <c r="H9" i="1"/>
  <c r="J9" i="1" s="1"/>
  <c r="K9" i="1" s="1"/>
  <c r="H3" i="1"/>
  <c r="J3" i="1" s="1"/>
  <c r="K3" i="1" s="1"/>
  <c r="H16" i="1" l="1"/>
  <c r="J16" i="1" s="1"/>
  <c r="K16" i="1" s="1"/>
</calcChain>
</file>

<file path=xl/sharedStrings.xml><?xml version="1.0" encoding="utf-8"?>
<sst xmlns="http://schemas.openxmlformats.org/spreadsheetml/2006/main" count="40" uniqueCount="28">
  <si>
    <t>eMAXIS Slim S&amp;P500</t>
    <phoneticPr fontId="2"/>
  </si>
  <si>
    <t>つみたて投資枠</t>
    <rPh sb="4" eb="7">
      <t>トウシワク</t>
    </rPh>
    <phoneticPr fontId="2"/>
  </si>
  <si>
    <t>成長投資枠</t>
    <rPh sb="0" eb="4">
      <t>セイチョウトウシ</t>
    </rPh>
    <rPh sb="4" eb="5">
      <t>ワク</t>
    </rPh>
    <phoneticPr fontId="2"/>
  </si>
  <si>
    <t>特定口座</t>
    <rPh sb="0" eb="4">
      <t>トクテイコウザ</t>
    </rPh>
    <phoneticPr fontId="2"/>
  </si>
  <si>
    <t>楽天SOX</t>
    <rPh sb="0" eb="2">
      <t>ラクテン</t>
    </rPh>
    <phoneticPr fontId="2"/>
  </si>
  <si>
    <t>楽天</t>
    <rPh sb="0" eb="2">
      <t>ラクテン</t>
    </rPh>
    <phoneticPr fontId="2"/>
  </si>
  <si>
    <t>SBI</t>
    <phoneticPr fontId="2"/>
  </si>
  <si>
    <t>eMAXIS Slim 全世界株式</t>
    <rPh sb="12" eb="15">
      <t>ゼンセカイ</t>
    </rPh>
    <rPh sb="15" eb="17">
      <t>カブシキ</t>
    </rPh>
    <phoneticPr fontId="2"/>
  </si>
  <si>
    <t>現在の資産額</t>
    <rPh sb="0" eb="2">
      <t>ゲンザイ</t>
    </rPh>
    <rPh sb="3" eb="6">
      <t>シサンガク</t>
    </rPh>
    <phoneticPr fontId="2"/>
  </si>
  <si>
    <t>2026.1.1時点での資産
（元本ではない）</t>
    <rPh sb="8" eb="10">
      <t>ジテン</t>
    </rPh>
    <rPh sb="12" eb="14">
      <t>シサン</t>
    </rPh>
    <rPh sb="16" eb="18">
      <t>ガンポン</t>
    </rPh>
    <phoneticPr fontId="2"/>
  </si>
  <si>
    <t>追加投資した額
（元本）</t>
    <rPh sb="0" eb="4">
      <t>ツイカトウシ</t>
    </rPh>
    <rPh sb="6" eb="7">
      <t>ガク</t>
    </rPh>
    <rPh sb="9" eb="11">
      <t>ガンポン</t>
    </rPh>
    <phoneticPr fontId="2"/>
  </si>
  <si>
    <t>売却した額
（元本ではない）</t>
    <rPh sb="0" eb="2">
      <t>バイキャク</t>
    </rPh>
    <rPh sb="4" eb="5">
      <t>ガク</t>
    </rPh>
    <rPh sb="7" eb="9">
      <t>ガンポン</t>
    </rPh>
    <phoneticPr fontId="2"/>
  </si>
  <si>
    <t>口座の種類</t>
    <rPh sb="0" eb="2">
      <t>コウザ</t>
    </rPh>
    <rPh sb="3" eb="5">
      <t>シュルイ</t>
    </rPh>
    <phoneticPr fontId="2"/>
  </si>
  <si>
    <t>投資信託の名前</t>
    <rPh sb="0" eb="4">
      <t>トウシシンタク</t>
    </rPh>
    <rPh sb="5" eb="7">
      <t>ナマエ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</si>
  <si>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</si>
  <si>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</si>
  <si>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</si>
  <si>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</si>
  <si>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</si>
  <si>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</si>
  <si>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合計
（①＋②ー③）</t>
    <rPh sb="0" eb="2">
      <t>ゴウケイ</t>
    </rPh>
    <phoneticPr fontId="2"/>
  </si>
  <si>
    <t>%
（⑥÷④）</t>
    <phoneticPr fontId="2"/>
  </si>
  <si>
    <t>1/1から投資で
結局いくらふえた？
（⑤ー④）</t>
    <rPh sb="5" eb="7">
      <t>トウシ</t>
    </rPh>
    <rPh sb="9" eb="11">
      <t>ケッキョク</t>
    </rPh>
    <phoneticPr fontId="2"/>
  </si>
  <si>
    <t>iFreeNEXT FANG＋</t>
    <phoneticPr fontId="2"/>
  </si>
  <si>
    <t>金融機関</t>
    <rPh sb="0" eb="4">
      <t>キンユウキカン</t>
    </rPh>
    <phoneticPr fontId="2"/>
  </si>
  <si>
    <t>三井住友銀行</t>
    <rPh sb="0" eb="6">
      <t>ミツイスミトモギンコウ</t>
    </rPh>
    <phoneticPr fontId="2"/>
  </si>
  <si>
    <t>預金</t>
    <rPh sb="0" eb="2">
      <t>ヨキン</t>
    </rPh>
    <phoneticPr fontId="2"/>
  </si>
  <si>
    <t>普通預金</t>
    <rPh sb="0" eb="4">
      <t>フツウヨキン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</si>
</sst>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38" fontId="0" fillId="0" borderId="1" xfId="1" applyFont="1" applyBorder="1">
      <alignment vertical="center"/>
    </xf>
    <xf numFmtId="0" fontId="0" fillId="0" borderId="3" xfId="0" applyBorder="1">
      <alignment vertical="center"/>
    </xf>
    <xf numFmtId="38" fontId="0" fillId="0" borderId="3" xfId="1" applyFont="1" applyBorder="1">
      <alignment vertical="center"/>
    </xf>
    <xf numFmtId="0" fontId="0" fillId="0" borderId="2" xfId="0" applyBorder="1">
      <alignment vertical="center"/>
    </xf>
    <xf numFmtId="38" fontId="0" fillId="0" borderId="2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0" fontId="0" fillId="0" borderId="3" xfId="2" applyNumberFormat="1" applyFont="1" applyBorder="1">
      <alignment vertical="center"/>
    </xf>
    <xf numFmtId="38" fontId="0" fillId="3" borderId="1" xfId="1" applyFont="1" applyFill="1" applyBorder="1">
      <alignment vertical="center"/>
    </xf>
    <xf numFmtId="38" fontId="0" fillId="3" borderId="2" xfId="1" applyFont="1" applyFill="1" applyBorder="1">
      <alignment vertical="center"/>
    </xf>
    <xf numFmtId="10" fontId="0" fillId="3" borderId="1" xfId="2" applyNumberFormat="1" applyFont="1" applyFill="1" applyBorder="1">
      <alignment vertical="center"/>
    </xf>
    <xf numFmtId="10" fontId="0" fillId="3" borderId="2" xfId="2" applyNumberFormat="1" applyFont="1" applyFill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F769F-1B4B-48BF-9D96-8CFBAA3B2C25}">
  <dimension ref="B1:K16"/>
  <sheetViews>
    <sheetView tabSelected="1" workbookViewId="0">
      <selection activeCell="B2" sqref="B2"/>
    </sheetView>
  </sheetViews>
  <sheetFormatPr defaultRowHeight="18" x14ac:dyDescent="0.45"/>
  <cols>
    <col min="2" max="2" width="12.3984375" bestFit="1" customWidth="1"/>
    <col min="3" max="3" width="14.3984375" bestFit="1" customWidth="1"/>
    <col min="4" max="4" width="22.796875" bestFit="1" customWidth="1"/>
    <col min="5" max="5" width="20" bestFit="1" customWidth="1"/>
    <col min="6" max="6" width="14.3984375" bestFit="1" customWidth="1"/>
    <col min="7" max="7" width="16.296875" bestFit="1" customWidth="1"/>
    <col min="8" max="8" width="17.19921875" customWidth="1"/>
    <col min="9" max="9" width="12.3984375" bestFit="1" customWidth="1"/>
    <col min="10" max="10" width="18.296875" bestFit="1" customWidth="1"/>
    <col min="11" max="11" width="11.8984375" customWidth="1"/>
  </cols>
  <sheetData>
    <row r="1" spans="2:11" x14ac:dyDescent="0.45">
      <c r="E1" s="7" t="s">
        <v>14</v>
      </c>
      <c r="F1" s="7" t="s">
        <v>15</v>
      </c>
      <c r="G1" s="7" t="s">
        <v>16</v>
      </c>
      <c r="H1" s="7" t="s">
        <v>17</v>
      </c>
      <c r="I1" s="7" t="s">
        <v>18</v>
      </c>
      <c r="J1" s="7" t="s">
        <v>19</v>
      </c>
    </row>
    <row r="2" spans="2:11" ht="54" x14ac:dyDescent="0.45">
      <c r="B2" s="8" t="s">
        <v>24</v>
      </c>
      <c r="C2" s="8" t="s">
        <v>12</v>
      </c>
      <c r="D2" s="8" t="s">
        <v>13</v>
      </c>
      <c r="E2" s="9" t="s">
        <v>9</v>
      </c>
      <c r="F2" s="9" t="s">
        <v>10</v>
      </c>
      <c r="G2" s="9" t="s">
        <v>11</v>
      </c>
      <c r="H2" s="9" t="s">
        <v>20</v>
      </c>
      <c r="I2" s="8" t="s">
        <v>8</v>
      </c>
      <c r="J2" s="9" t="s">
        <v>22</v>
      </c>
      <c r="K2" s="9" t="s">
        <v>21</v>
      </c>
    </row>
    <row r="3" spans="2:11" x14ac:dyDescent="0.45">
      <c r="B3" s="1" t="s">
        <v>5</v>
      </c>
      <c r="C3" s="1" t="s">
        <v>3</v>
      </c>
      <c r="D3" s="1" t="s">
        <v>0</v>
      </c>
      <c r="E3" s="2">
        <v>0</v>
      </c>
      <c r="F3" s="2">
        <v>1000000</v>
      </c>
      <c r="G3" s="2">
        <v>0</v>
      </c>
      <c r="H3" s="11">
        <f>E3+F3-G3</f>
        <v>1000000</v>
      </c>
      <c r="I3" s="2">
        <v>1056789</v>
      </c>
      <c r="J3" s="11">
        <f>I3-H3</f>
        <v>56789</v>
      </c>
      <c r="K3" s="13">
        <f>J3/H3</f>
        <v>5.6788999999999999E-2</v>
      </c>
    </row>
    <row r="4" spans="2:11" x14ac:dyDescent="0.45">
      <c r="B4" s="1" t="s">
        <v>5</v>
      </c>
      <c r="C4" s="1" t="s">
        <v>1</v>
      </c>
      <c r="D4" s="1" t="s">
        <v>0</v>
      </c>
      <c r="E4" s="2">
        <v>1234567</v>
      </c>
      <c r="F4" s="2">
        <v>900000</v>
      </c>
      <c r="G4" s="2">
        <v>0</v>
      </c>
      <c r="H4" s="11">
        <f t="shared" ref="H4:H15" si="0">E4+F4-G4</f>
        <v>2134567</v>
      </c>
      <c r="I4" s="2">
        <v>2501234</v>
      </c>
      <c r="J4" s="11">
        <f t="shared" ref="J4:J16" si="1">I4-H4</f>
        <v>366667</v>
      </c>
      <c r="K4" s="13">
        <f t="shared" ref="K4:K16" si="2">J4/H4</f>
        <v>0.17177582151321555</v>
      </c>
    </row>
    <row r="5" spans="2:11" x14ac:dyDescent="0.45">
      <c r="B5" s="1" t="s">
        <v>5</v>
      </c>
      <c r="C5" s="1" t="s">
        <v>2</v>
      </c>
      <c r="D5" s="1" t="s">
        <v>0</v>
      </c>
      <c r="E5" s="2">
        <v>345678</v>
      </c>
      <c r="F5" s="2">
        <v>450000</v>
      </c>
      <c r="G5" s="2">
        <v>0</v>
      </c>
      <c r="H5" s="11">
        <f t="shared" si="0"/>
        <v>795678</v>
      </c>
      <c r="I5" s="2">
        <v>987654</v>
      </c>
      <c r="J5" s="11">
        <f t="shared" si="1"/>
        <v>191976</v>
      </c>
      <c r="K5" s="13">
        <f t="shared" si="2"/>
        <v>0.241273479975568</v>
      </c>
    </row>
    <row r="6" spans="2:11" x14ac:dyDescent="0.45">
      <c r="B6" s="1" t="s">
        <v>5</v>
      </c>
      <c r="C6" s="1" t="s">
        <v>3</v>
      </c>
      <c r="D6" s="1" t="s">
        <v>4</v>
      </c>
      <c r="E6" s="2">
        <v>0</v>
      </c>
      <c r="F6" s="2">
        <v>1000000</v>
      </c>
      <c r="G6" s="2">
        <v>0</v>
      </c>
      <c r="H6" s="11">
        <f t="shared" si="0"/>
        <v>1000000</v>
      </c>
      <c r="I6" s="2">
        <v>976543</v>
      </c>
      <c r="J6" s="11">
        <f t="shared" si="1"/>
        <v>-23457</v>
      </c>
      <c r="K6" s="13">
        <f t="shared" si="2"/>
        <v>-2.3456999999999999E-2</v>
      </c>
    </row>
    <row r="7" spans="2:11" x14ac:dyDescent="0.45">
      <c r="B7" s="1" t="s">
        <v>5</v>
      </c>
      <c r="C7" s="1" t="s">
        <v>3</v>
      </c>
      <c r="D7" s="1" t="s">
        <v>23</v>
      </c>
      <c r="E7" s="2">
        <v>567890</v>
      </c>
      <c r="F7" s="2">
        <v>0</v>
      </c>
      <c r="G7" s="2">
        <v>0</v>
      </c>
      <c r="H7" s="11">
        <f t="shared" si="0"/>
        <v>567890</v>
      </c>
      <c r="I7" s="2">
        <v>678901</v>
      </c>
      <c r="J7" s="11">
        <f t="shared" si="1"/>
        <v>111011</v>
      </c>
      <c r="K7" s="13">
        <f t="shared" si="2"/>
        <v>0.19547975840391627</v>
      </c>
    </row>
    <row r="8" spans="2:11" x14ac:dyDescent="0.45">
      <c r="B8" s="1" t="s">
        <v>6</v>
      </c>
      <c r="C8" s="1" t="s">
        <v>3</v>
      </c>
      <c r="D8" s="1" t="s">
        <v>0</v>
      </c>
      <c r="E8" s="2">
        <v>1234567</v>
      </c>
      <c r="F8" s="2">
        <v>0</v>
      </c>
      <c r="G8" s="2">
        <v>0</v>
      </c>
      <c r="H8" s="11">
        <f t="shared" si="0"/>
        <v>1234567</v>
      </c>
      <c r="I8" s="2">
        <v>1500123</v>
      </c>
      <c r="J8" s="11">
        <f t="shared" si="1"/>
        <v>265556</v>
      </c>
      <c r="K8" s="13">
        <f t="shared" si="2"/>
        <v>0.21510051702337743</v>
      </c>
    </row>
    <row r="9" spans="2:11" x14ac:dyDescent="0.45">
      <c r="B9" s="1" t="s">
        <v>6</v>
      </c>
      <c r="C9" s="1" t="s">
        <v>3</v>
      </c>
      <c r="D9" s="1" t="s">
        <v>7</v>
      </c>
      <c r="E9" s="2">
        <v>123456</v>
      </c>
      <c r="F9" s="2">
        <v>0</v>
      </c>
      <c r="G9" s="2">
        <v>0</v>
      </c>
      <c r="H9" s="11">
        <f t="shared" si="0"/>
        <v>123456</v>
      </c>
      <c r="I9" s="2">
        <v>145678</v>
      </c>
      <c r="J9" s="11">
        <f t="shared" si="1"/>
        <v>22222</v>
      </c>
      <c r="K9" s="13">
        <f t="shared" si="2"/>
        <v>0.17999935199585276</v>
      </c>
    </row>
    <row r="10" spans="2:11" x14ac:dyDescent="0.45">
      <c r="B10" s="3"/>
      <c r="C10" s="3"/>
      <c r="D10" s="3"/>
      <c r="E10" s="4"/>
      <c r="F10" s="4"/>
      <c r="G10" s="4"/>
      <c r="H10" s="11">
        <f t="shared" si="0"/>
        <v>0</v>
      </c>
      <c r="I10" s="4"/>
      <c r="J10" s="11">
        <f t="shared" ref="J10:J15" si="3">I10-H10</f>
        <v>0</v>
      </c>
      <c r="K10" s="13" t="e">
        <f t="shared" ref="K10:K15" si="4">J10/H10</f>
        <v>#DIV/0!</v>
      </c>
    </row>
    <row r="11" spans="2:11" x14ac:dyDescent="0.45">
      <c r="B11" s="3" t="s">
        <v>25</v>
      </c>
      <c r="C11" s="3" t="s">
        <v>26</v>
      </c>
      <c r="D11" s="3" t="s">
        <v>27</v>
      </c>
      <c r="E11" s="4">
        <v>1000123</v>
      </c>
      <c r="F11" s="4"/>
      <c r="G11" s="4"/>
      <c r="H11" s="11">
        <f t="shared" si="0"/>
        <v>1000123</v>
      </c>
      <c r="I11" s="4">
        <v>990001</v>
      </c>
      <c r="J11" s="11">
        <f t="shared" si="3"/>
        <v>-10122</v>
      </c>
      <c r="K11" s="13">
        <f t="shared" si="4"/>
        <v>-1.0120755147116904E-2</v>
      </c>
    </row>
    <row r="12" spans="2:11" x14ac:dyDescent="0.45">
      <c r="B12" s="3"/>
      <c r="C12" s="3"/>
      <c r="D12" s="3"/>
      <c r="E12" s="4"/>
      <c r="F12" s="4"/>
      <c r="G12" s="4"/>
      <c r="H12" s="11">
        <f t="shared" si="0"/>
        <v>0</v>
      </c>
      <c r="I12" s="4"/>
      <c r="J12" s="11">
        <f t="shared" si="3"/>
        <v>0</v>
      </c>
      <c r="K12" s="13" t="e">
        <f t="shared" si="4"/>
        <v>#DIV/0!</v>
      </c>
    </row>
    <row r="13" spans="2:11" x14ac:dyDescent="0.45">
      <c r="B13" s="3"/>
      <c r="C13" s="3"/>
      <c r="D13" s="3"/>
      <c r="E13" s="4"/>
      <c r="F13" s="4"/>
      <c r="G13" s="4"/>
      <c r="H13" s="11">
        <f t="shared" si="0"/>
        <v>0</v>
      </c>
      <c r="I13" s="4"/>
      <c r="J13" s="11">
        <f t="shared" si="3"/>
        <v>0</v>
      </c>
      <c r="K13" s="13" t="e">
        <f t="shared" si="4"/>
        <v>#DIV/0!</v>
      </c>
    </row>
    <row r="14" spans="2:11" x14ac:dyDescent="0.45">
      <c r="B14" s="3"/>
      <c r="C14" s="3"/>
      <c r="D14" s="3"/>
      <c r="E14" s="4"/>
      <c r="F14" s="4"/>
      <c r="G14" s="4"/>
      <c r="H14" s="11">
        <f t="shared" si="0"/>
        <v>0</v>
      </c>
      <c r="I14" s="4"/>
      <c r="J14" s="11">
        <f t="shared" si="3"/>
        <v>0</v>
      </c>
      <c r="K14" s="13" t="e">
        <f t="shared" si="4"/>
        <v>#DIV/0!</v>
      </c>
    </row>
    <row r="15" spans="2:11" ht="18.600000000000001" thickBot="1" x14ac:dyDescent="0.5">
      <c r="B15" s="5"/>
      <c r="C15" s="5"/>
      <c r="D15" s="5"/>
      <c r="E15" s="6"/>
      <c r="F15" s="6"/>
      <c r="G15" s="6"/>
      <c r="H15" s="12">
        <f t="shared" si="0"/>
        <v>0</v>
      </c>
      <c r="I15" s="6"/>
      <c r="J15" s="12">
        <f t="shared" si="3"/>
        <v>0</v>
      </c>
      <c r="K15" s="14" t="e">
        <f t="shared" si="4"/>
        <v>#DIV/0!</v>
      </c>
    </row>
    <row r="16" spans="2:11" ht="18.600000000000001" thickTop="1" x14ac:dyDescent="0.45">
      <c r="B16" s="3"/>
      <c r="C16" s="3"/>
      <c r="D16" s="3"/>
      <c r="E16" s="4">
        <f>SUM(E3:E9)</f>
        <v>3506158</v>
      </c>
      <c r="F16" s="4">
        <f>SUM(F3:F9)</f>
        <v>3350000</v>
      </c>
      <c r="G16" s="4">
        <f>SUM(G3:G9)</f>
        <v>0</v>
      </c>
      <c r="H16" s="4">
        <f>SUM(H3:H9)</f>
        <v>6856158</v>
      </c>
      <c r="I16" s="4">
        <f>SUM(I3:I9)</f>
        <v>7846922</v>
      </c>
      <c r="J16" s="4">
        <f t="shared" si="1"/>
        <v>990764</v>
      </c>
      <c r="K16" s="10">
        <f t="shared" si="2"/>
        <v>0.14450717150917466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鳥海翔</dc:creator>
  <cp:lastModifiedBy>鳥海翔</cp:lastModifiedBy>
  <dcterms:created xsi:type="dcterms:W3CDTF">2026-10-09T07:59:20Z</dcterms:created>
  <dcterms:modified xsi:type="dcterms:W3CDTF">2026-10-09T10:14:45Z</dcterms:modified>
</cp:coreProperties>
</file>